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5" i="1" l="1"/>
  <c r="C55" i="1"/>
  <c r="B55" i="1"/>
  <c r="D31" i="1"/>
  <c r="C31" i="1"/>
  <c r="B31" i="1"/>
  <c r="D18" i="1"/>
  <c r="C18" i="1"/>
  <c r="B18" i="1"/>
  <c r="D14" i="1"/>
  <c r="D13" i="1" s="1"/>
  <c r="C14" i="1"/>
  <c r="B14" i="1"/>
  <c r="B13" i="1"/>
  <c r="D10" i="1"/>
  <c r="C10" i="1"/>
  <c r="B10" i="1"/>
  <c r="B9" i="1" l="1"/>
  <c r="C13" i="1"/>
  <c r="C9" i="1" s="1"/>
  <c r="D9" i="1"/>
</calcChain>
</file>

<file path=xl/sharedStrings.xml><?xml version="1.0" encoding="utf-8"?>
<sst xmlns="http://schemas.openxmlformats.org/spreadsheetml/2006/main" count="68" uniqueCount="61">
  <si>
    <t>УВЕДОМЛЕНИЕ № 06-01/</t>
  </si>
  <si>
    <t>О БЮДЖЕТНЫХ АССИГНОВАНИЯХ ИЗ РЕСПУБЛИКАНСКОГО БЮДЖЕТА</t>
  </si>
  <si>
    <t xml:space="preserve"> РЕСПУБЛИКИ ТЫВА НА 2020-2022 г.г</t>
  </si>
  <si>
    <t>Тес-Хемский</t>
  </si>
  <si>
    <t>Согласно Постановлению Правительства Республики Тыва от 31.10.2019 года № 520</t>
  </si>
  <si>
    <t>"О проекте закона Республики Тыва "О республиканском бюджете на 2020 год и на плановый период 2021 и 2022 годов"</t>
  </si>
  <si>
    <t>(тыс. рублей)</t>
  </si>
  <si>
    <t>Предметная статья</t>
  </si>
  <si>
    <t>Бюджетные ассигнования на 2020 год</t>
  </si>
  <si>
    <t>Бюджетные ассигнования на 2021 год</t>
  </si>
  <si>
    <t>Бюджетные ассигнования на 2022 год</t>
  </si>
  <si>
    <t>Итого от бюджетов других уровней</t>
  </si>
  <si>
    <t>Дотации от других бюджетов бюджетной системы</t>
  </si>
  <si>
    <t xml:space="preserve">Дотации на выравнивание бюджетной обеспеченности муниципальных районов (городских округов) Республики Тыва 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</si>
  <si>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</si>
  <si>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Субвенции от других бюджетов бюджетной системы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</si>
  <si>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</si>
  <si>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в том числе: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</si>
  <si>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</si>
  <si>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</si>
  <si>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осуществление государственных полномочий по установлению запрета на розничную продажу алкогольной продукции в Республике Тыва </t>
  </si>
  <si>
    <t>в том числе по поселениям:</t>
  </si>
  <si>
    <t>Администрация сумона Самагалтай</t>
  </si>
  <si>
    <t>Администрация сумона Шуурмак</t>
  </si>
  <si>
    <t>Администрация сумона Чыргаланды</t>
  </si>
  <si>
    <t>Администрация сумона Берт-Даг</t>
  </si>
  <si>
    <t>Администрация сумона Кызыл-Чыраа</t>
  </si>
  <si>
    <t>Администрация сумона У-Шынаа</t>
  </si>
  <si>
    <t>Администрация сумона О-Шынаа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</si>
  <si>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</si>
  <si>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</si>
  <si>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 xml:space="preserve">Субвенции на оплату жилищно-коммунальных услуг отдельным категориям граждан </t>
  </si>
  <si>
    <t xml:space="preserve"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 </t>
  </si>
  <si>
    <t xml:space="preserve">Субвенции на осуществление полномочий по первичному воинскому учету на территориях, где отсутствуют военные комиссариаты </t>
  </si>
  <si>
    <t xml:space="preserve">Субвенции на составление (изменение) списков кандидатов в присяжные заседатели федеральных судов общей юрисдикции в Республике Тыва </t>
  </si>
  <si>
    <t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</t>
  </si>
  <si>
    <t xml:space="preserve">Субвенция на обеспечение выполенения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</si>
  <si>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 ФЗ «О государственных пособиях гражданам, имеющим детей»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</si>
  <si>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</si>
  <si>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</si>
  <si>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</si>
  <si>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предоставление гражданам субсидий на оплату жилого помещения и коммунальных услуг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</si>
  <si>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</si>
  <si>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</si>
  <si>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</si>
  <si>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из них:</t>
  </si>
  <si>
    <t>за счет средств республиканского бюджета</t>
  </si>
  <si>
    <t>за счет средств федерального бюджета</t>
  </si>
  <si>
    <t xml:space="preserve">Субвенции на организацию отдыха и оздоровления детей </t>
  </si>
  <si>
    <t>Субвенции на оплату части затрат на транспортировку угля граждан, проживающих в труднодоступных населенных пунктах</t>
  </si>
  <si>
    <t>Субсидии от других бюджетов бюджетной системы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</si>
  <si>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</si>
  <si>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</si>
  <si>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Субсидии на проведение комплексных кадастровых работ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</si>
  <si>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</si>
  <si>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на реализацию мероприятий по государственной поддержке отрасли культуры</t>
  </si>
  <si>
    <t>Субсидии на реализацию мероприятий по обеспечению жильем молодых семей</t>
  </si>
  <si>
    <t xml:space="preserve">Субсидии на реализацию мероприятий по государственной программе "Комплексное развитие сельских территорий" </t>
  </si>
  <si>
    <t>Первый заместитель министра финансов Республики Тыва      __________________________(А.В. Зенченко)</t>
  </si>
  <si>
    <t>Начальник отдела бюджетной политики и межбюджетных отношений___________________(А.С. Ондар)</t>
  </si>
  <si>
    <t>01 ноября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</si>
</sst>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justify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/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1" applyNumberFormat="1" applyFont="1" applyFill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 wrapText="1"/>
    </xf>
    <xf numFmtId="164" fontId="5" fillId="0" borderId="3" xfId="2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_Измененные приложения 2006 года к 3 чт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workbookViewId="0">
      <selection activeCell="A8" sqref="A8"/>
    </sheetView>
  </sheetViews>
  <sheetFormatPr defaultRowHeight="12.75" x14ac:dyDescent="0.2"/>
  <cols>
    <col min="1" max="1" width="105.5703125" style="1" customWidth="1"/>
    <col min="2" max="2" width="13.5703125" style="2" customWidth="1"/>
    <col min="3" max="3" width="14.85546875" style="2" customWidth="1"/>
    <col min="4" max="4" width="12.7109375" style="2" customWidth="1"/>
    <col min="5" max="5" width="12.7109375" style="1" customWidth="1"/>
    <col min="6" max="256" width="9.140625" style="1"/>
    <col min="257" max="257" width="66.85546875" style="1" customWidth="1"/>
    <col min="258" max="258" width="12.140625" style="1" customWidth="1"/>
    <col min="259" max="259" width="12.5703125" style="1" customWidth="1"/>
    <col min="260" max="260" width="13" style="1" customWidth="1"/>
    <col min="261" max="512" width="9.140625" style="1"/>
    <col min="513" max="513" width="66.85546875" style="1" customWidth="1"/>
    <col min="514" max="514" width="12.140625" style="1" customWidth="1"/>
    <col min="515" max="515" width="12.5703125" style="1" customWidth="1"/>
    <col min="516" max="516" width="13" style="1" customWidth="1"/>
    <col min="517" max="768" width="9.140625" style="1"/>
    <col min="769" max="769" width="66.85546875" style="1" customWidth="1"/>
    <col min="770" max="770" width="12.140625" style="1" customWidth="1"/>
    <col min="771" max="771" width="12.5703125" style="1" customWidth="1"/>
    <col min="772" max="772" width="13" style="1" customWidth="1"/>
    <col min="773" max="1024" width="9.140625" style="1"/>
    <col min="1025" max="1025" width="66.85546875" style="1" customWidth="1"/>
    <col min="1026" max="1026" width="12.140625" style="1" customWidth="1"/>
    <col min="1027" max="1027" width="12.5703125" style="1" customWidth="1"/>
    <col min="1028" max="1028" width="13" style="1" customWidth="1"/>
    <col min="1029" max="1280" width="9.140625" style="1"/>
    <col min="1281" max="1281" width="66.85546875" style="1" customWidth="1"/>
    <col min="1282" max="1282" width="12.140625" style="1" customWidth="1"/>
    <col min="1283" max="1283" width="12.5703125" style="1" customWidth="1"/>
    <col min="1284" max="1284" width="13" style="1" customWidth="1"/>
    <col min="1285" max="1536" width="9.140625" style="1"/>
    <col min="1537" max="1537" width="66.85546875" style="1" customWidth="1"/>
    <col min="1538" max="1538" width="12.140625" style="1" customWidth="1"/>
    <col min="1539" max="1539" width="12.5703125" style="1" customWidth="1"/>
    <col min="1540" max="1540" width="13" style="1" customWidth="1"/>
    <col min="1541" max="1792" width="9.140625" style="1"/>
    <col min="1793" max="1793" width="66.85546875" style="1" customWidth="1"/>
    <col min="1794" max="1794" width="12.140625" style="1" customWidth="1"/>
    <col min="1795" max="1795" width="12.5703125" style="1" customWidth="1"/>
    <col min="1796" max="1796" width="13" style="1" customWidth="1"/>
    <col min="1797" max="2048" width="9.140625" style="1"/>
    <col min="2049" max="2049" width="66.85546875" style="1" customWidth="1"/>
    <col min="2050" max="2050" width="12.140625" style="1" customWidth="1"/>
    <col min="2051" max="2051" width="12.5703125" style="1" customWidth="1"/>
    <col min="2052" max="2052" width="13" style="1" customWidth="1"/>
    <col min="2053" max="2304" width="9.140625" style="1"/>
    <col min="2305" max="2305" width="66.85546875" style="1" customWidth="1"/>
    <col min="2306" max="2306" width="12.140625" style="1" customWidth="1"/>
    <col min="2307" max="2307" width="12.5703125" style="1" customWidth="1"/>
    <col min="2308" max="2308" width="13" style="1" customWidth="1"/>
    <col min="2309" max="2560" width="9.140625" style="1"/>
    <col min="2561" max="2561" width="66.85546875" style="1" customWidth="1"/>
    <col min="2562" max="2562" width="12.140625" style="1" customWidth="1"/>
    <col min="2563" max="2563" width="12.5703125" style="1" customWidth="1"/>
    <col min="2564" max="2564" width="13" style="1" customWidth="1"/>
    <col min="2565" max="2816" width="9.140625" style="1"/>
    <col min="2817" max="2817" width="66.85546875" style="1" customWidth="1"/>
    <col min="2818" max="2818" width="12.140625" style="1" customWidth="1"/>
    <col min="2819" max="2819" width="12.5703125" style="1" customWidth="1"/>
    <col min="2820" max="2820" width="13" style="1" customWidth="1"/>
    <col min="2821" max="3072" width="9.140625" style="1"/>
    <col min="3073" max="3073" width="66.85546875" style="1" customWidth="1"/>
    <col min="3074" max="3074" width="12.140625" style="1" customWidth="1"/>
    <col min="3075" max="3075" width="12.5703125" style="1" customWidth="1"/>
    <col min="3076" max="3076" width="13" style="1" customWidth="1"/>
    <col min="3077" max="3328" width="9.140625" style="1"/>
    <col min="3329" max="3329" width="66.85546875" style="1" customWidth="1"/>
    <col min="3330" max="3330" width="12.140625" style="1" customWidth="1"/>
    <col min="3331" max="3331" width="12.5703125" style="1" customWidth="1"/>
    <col min="3332" max="3332" width="13" style="1" customWidth="1"/>
    <col min="3333" max="3584" width="9.140625" style="1"/>
    <col min="3585" max="3585" width="66.85546875" style="1" customWidth="1"/>
    <col min="3586" max="3586" width="12.140625" style="1" customWidth="1"/>
    <col min="3587" max="3587" width="12.5703125" style="1" customWidth="1"/>
    <col min="3588" max="3588" width="13" style="1" customWidth="1"/>
    <col min="3589" max="3840" width="9.140625" style="1"/>
    <col min="3841" max="3841" width="66.85546875" style="1" customWidth="1"/>
    <col min="3842" max="3842" width="12.140625" style="1" customWidth="1"/>
    <col min="3843" max="3843" width="12.5703125" style="1" customWidth="1"/>
    <col min="3844" max="3844" width="13" style="1" customWidth="1"/>
    <col min="3845" max="4096" width="9.140625" style="1"/>
    <col min="4097" max="4097" width="66.85546875" style="1" customWidth="1"/>
    <col min="4098" max="4098" width="12.140625" style="1" customWidth="1"/>
    <col min="4099" max="4099" width="12.5703125" style="1" customWidth="1"/>
    <col min="4100" max="4100" width="13" style="1" customWidth="1"/>
    <col min="4101" max="4352" width="9.140625" style="1"/>
    <col min="4353" max="4353" width="66.85546875" style="1" customWidth="1"/>
    <col min="4354" max="4354" width="12.140625" style="1" customWidth="1"/>
    <col min="4355" max="4355" width="12.5703125" style="1" customWidth="1"/>
    <col min="4356" max="4356" width="13" style="1" customWidth="1"/>
    <col min="4357" max="4608" width="9.140625" style="1"/>
    <col min="4609" max="4609" width="66.85546875" style="1" customWidth="1"/>
    <col min="4610" max="4610" width="12.140625" style="1" customWidth="1"/>
    <col min="4611" max="4611" width="12.5703125" style="1" customWidth="1"/>
    <col min="4612" max="4612" width="13" style="1" customWidth="1"/>
    <col min="4613" max="4864" width="9.140625" style="1"/>
    <col min="4865" max="4865" width="66.85546875" style="1" customWidth="1"/>
    <col min="4866" max="4866" width="12.140625" style="1" customWidth="1"/>
    <col min="4867" max="4867" width="12.5703125" style="1" customWidth="1"/>
    <col min="4868" max="4868" width="13" style="1" customWidth="1"/>
    <col min="4869" max="5120" width="9.140625" style="1"/>
    <col min="5121" max="5121" width="66.85546875" style="1" customWidth="1"/>
    <col min="5122" max="5122" width="12.140625" style="1" customWidth="1"/>
    <col min="5123" max="5123" width="12.5703125" style="1" customWidth="1"/>
    <col min="5124" max="5124" width="13" style="1" customWidth="1"/>
    <col min="5125" max="5376" width="9.140625" style="1"/>
    <col min="5377" max="5377" width="66.85546875" style="1" customWidth="1"/>
    <col min="5378" max="5378" width="12.140625" style="1" customWidth="1"/>
    <col min="5379" max="5379" width="12.5703125" style="1" customWidth="1"/>
    <col min="5380" max="5380" width="13" style="1" customWidth="1"/>
    <col min="5381" max="5632" width="9.140625" style="1"/>
    <col min="5633" max="5633" width="66.85546875" style="1" customWidth="1"/>
    <col min="5634" max="5634" width="12.140625" style="1" customWidth="1"/>
    <col min="5635" max="5635" width="12.5703125" style="1" customWidth="1"/>
    <col min="5636" max="5636" width="13" style="1" customWidth="1"/>
    <col min="5637" max="5888" width="9.140625" style="1"/>
    <col min="5889" max="5889" width="66.85546875" style="1" customWidth="1"/>
    <col min="5890" max="5890" width="12.140625" style="1" customWidth="1"/>
    <col min="5891" max="5891" width="12.5703125" style="1" customWidth="1"/>
    <col min="5892" max="5892" width="13" style="1" customWidth="1"/>
    <col min="5893" max="6144" width="9.140625" style="1"/>
    <col min="6145" max="6145" width="66.85546875" style="1" customWidth="1"/>
    <col min="6146" max="6146" width="12.140625" style="1" customWidth="1"/>
    <col min="6147" max="6147" width="12.5703125" style="1" customWidth="1"/>
    <col min="6148" max="6148" width="13" style="1" customWidth="1"/>
    <col min="6149" max="6400" width="9.140625" style="1"/>
    <col min="6401" max="6401" width="66.85546875" style="1" customWidth="1"/>
    <col min="6402" max="6402" width="12.140625" style="1" customWidth="1"/>
    <col min="6403" max="6403" width="12.5703125" style="1" customWidth="1"/>
    <col min="6404" max="6404" width="13" style="1" customWidth="1"/>
    <col min="6405" max="6656" width="9.140625" style="1"/>
    <col min="6657" max="6657" width="66.85546875" style="1" customWidth="1"/>
    <col min="6658" max="6658" width="12.140625" style="1" customWidth="1"/>
    <col min="6659" max="6659" width="12.5703125" style="1" customWidth="1"/>
    <col min="6660" max="6660" width="13" style="1" customWidth="1"/>
    <col min="6661" max="6912" width="9.140625" style="1"/>
    <col min="6913" max="6913" width="66.85546875" style="1" customWidth="1"/>
    <col min="6914" max="6914" width="12.140625" style="1" customWidth="1"/>
    <col min="6915" max="6915" width="12.5703125" style="1" customWidth="1"/>
    <col min="6916" max="6916" width="13" style="1" customWidth="1"/>
    <col min="6917" max="7168" width="9.140625" style="1"/>
    <col min="7169" max="7169" width="66.85546875" style="1" customWidth="1"/>
    <col min="7170" max="7170" width="12.140625" style="1" customWidth="1"/>
    <col min="7171" max="7171" width="12.5703125" style="1" customWidth="1"/>
    <col min="7172" max="7172" width="13" style="1" customWidth="1"/>
    <col min="7173" max="7424" width="9.140625" style="1"/>
    <col min="7425" max="7425" width="66.85546875" style="1" customWidth="1"/>
    <col min="7426" max="7426" width="12.140625" style="1" customWidth="1"/>
    <col min="7427" max="7427" width="12.5703125" style="1" customWidth="1"/>
    <col min="7428" max="7428" width="13" style="1" customWidth="1"/>
    <col min="7429" max="7680" width="9.140625" style="1"/>
    <col min="7681" max="7681" width="66.85546875" style="1" customWidth="1"/>
    <col min="7682" max="7682" width="12.140625" style="1" customWidth="1"/>
    <col min="7683" max="7683" width="12.5703125" style="1" customWidth="1"/>
    <col min="7684" max="7684" width="13" style="1" customWidth="1"/>
    <col min="7685" max="7936" width="9.140625" style="1"/>
    <col min="7937" max="7937" width="66.85546875" style="1" customWidth="1"/>
    <col min="7938" max="7938" width="12.140625" style="1" customWidth="1"/>
    <col min="7939" max="7939" width="12.5703125" style="1" customWidth="1"/>
    <col min="7940" max="7940" width="13" style="1" customWidth="1"/>
    <col min="7941" max="8192" width="9.140625" style="1"/>
    <col min="8193" max="8193" width="66.85546875" style="1" customWidth="1"/>
    <col min="8194" max="8194" width="12.140625" style="1" customWidth="1"/>
    <col min="8195" max="8195" width="12.5703125" style="1" customWidth="1"/>
    <col min="8196" max="8196" width="13" style="1" customWidth="1"/>
    <col min="8197" max="8448" width="9.140625" style="1"/>
    <col min="8449" max="8449" width="66.85546875" style="1" customWidth="1"/>
    <col min="8450" max="8450" width="12.140625" style="1" customWidth="1"/>
    <col min="8451" max="8451" width="12.5703125" style="1" customWidth="1"/>
    <col min="8452" max="8452" width="13" style="1" customWidth="1"/>
    <col min="8453" max="8704" width="9.140625" style="1"/>
    <col min="8705" max="8705" width="66.85546875" style="1" customWidth="1"/>
    <col min="8706" max="8706" width="12.140625" style="1" customWidth="1"/>
    <col min="8707" max="8707" width="12.5703125" style="1" customWidth="1"/>
    <col min="8708" max="8708" width="13" style="1" customWidth="1"/>
    <col min="8709" max="8960" width="9.140625" style="1"/>
    <col min="8961" max="8961" width="66.85546875" style="1" customWidth="1"/>
    <col min="8962" max="8962" width="12.140625" style="1" customWidth="1"/>
    <col min="8963" max="8963" width="12.5703125" style="1" customWidth="1"/>
    <col min="8964" max="8964" width="13" style="1" customWidth="1"/>
    <col min="8965" max="9216" width="9.140625" style="1"/>
    <col min="9217" max="9217" width="66.85546875" style="1" customWidth="1"/>
    <col min="9218" max="9218" width="12.140625" style="1" customWidth="1"/>
    <col min="9219" max="9219" width="12.5703125" style="1" customWidth="1"/>
    <col min="9220" max="9220" width="13" style="1" customWidth="1"/>
    <col min="9221" max="9472" width="9.140625" style="1"/>
    <col min="9473" max="9473" width="66.85546875" style="1" customWidth="1"/>
    <col min="9474" max="9474" width="12.140625" style="1" customWidth="1"/>
    <col min="9475" max="9475" width="12.5703125" style="1" customWidth="1"/>
    <col min="9476" max="9476" width="13" style="1" customWidth="1"/>
    <col min="9477" max="9728" width="9.140625" style="1"/>
    <col min="9729" max="9729" width="66.85546875" style="1" customWidth="1"/>
    <col min="9730" max="9730" width="12.140625" style="1" customWidth="1"/>
    <col min="9731" max="9731" width="12.5703125" style="1" customWidth="1"/>
    <col min="9732" max="9732" width="13" style="1" customWidth="1"/>
    <col min="9733" max="9984" width="9.140625" style="1"/>
    <col min="9985" max="9985" width="66.85546875" style="1" customWidth="1"/>
    <col min="9986" max="9986" width="12.140625" style="1" customWidth="1"/>
    <col min="9987" max="9987" width="12.5703125" style="1" customWidth="1"/>
    <col min="9988" max="9988" width="13" style="1" customWidth="1"/>
    <col min="9989" max="10240" width="9.140625" style="1"/>
    <col min="10241" max="10241" width="66.85546875" style="1" customWidth="1"/>
    <col min="10242" max="10242" width="12.140625" style="1" customWidth="1"/>
    <col min="10243" max="10243" width="12.5703125" style="1" customWidth="1"/>
    <col min="10244" max="10244" width="13" style="1" customWidth="1"/>
    <col min="10245" max="10496" width="9.140625" style="1"/>
    <col min="10497" max="10497" width="66.85546875" style="1" customWidth="1"/>
    <col min="10498" max="10498" width="12.140625" style="1" customWidth="1"/>
    <col min="10499" max="10499" width="12.5703125" style="1" customWidth="1"/>
    <col min="10500" max="10500" width="13" style="1" customWidth="1"/>
    <col min="10501" max="10752" width="9.140625" style="1"/>
    <col min="10753" max="10753" width="66.85546875" style="1" customWidth="1"/>
    <col min="10754" max="10754" width="12.140625" style="1" customWidth="1"/>
    <col min="10755" max="10755" width="12.5703125" style="1" customWidth="1"/>
    <col min="10756" max="10756" width="13" style="1" customWidth="1"/>
    <col min="10757" max="11008" width="9.140625" style="1"/>
    <col min="11009" max="11009" width="66.85546875" style="1" customWidth="1"/>
    <col min="11010" max="11010" width="12.140625" style="1" customWidth="1"/>
    <col min="11011" max="11011" width="12.5703125" style="1" customWidth="1"/>
    <col min="11012" max="11012" width="13" style="1" customWidth="1"/>
    <col min="11013" max="11264" width="9.140625" style="1"/>
    <col min="11265" max="11265" width="66.85546875" style="1" customWidth="1"/>
    <col min="11266" max="11266" width="12.140625" style="1" customWidth="1"/>
    <col min="11267" max="11267" width="12.5703125" style="1" customWidth="1"/>
    <col min="11268" max="11268" width="13" style="1" customWidth="1"/>
    <col min="11269" max="11520" width="9.140625" style="1"/>
    <col min="11521" max="11521" width="66.85546875" style="1" customWidth="1"/>
    <col min="11522" max="11522" width="12.140625" style="1" customWidth="1"/>
    <col min="11523" max="11523" width="12.5703125" style="1" customWidth="1"/>
    <col min="11524" max="11524" width="13" style="1" customWidth="1"/>
    <col min="11525" max="11776" width="9.140625" style="1"/>
    <col min="11777" max="11777" width="66.85546875" style="1" customWidth="1"/>
    <col min="11778" max="11778" width="12.140625" style="1" customWidth="1"/>
    <col min="11779" max="11779" width="12.5703125" style="1" customWidth="1"/>
    <col min="11780" max="11780" width="13" style="1" customWidth="1"/>
    <col min="11781" max="12032" width="9.140625" style="1"/>
    <col min="12033" max="12033" width="66.85546875" style="1" customWidth="1"/>
    <col min="12034" max="12034" width="12.140625" style="1" customWidth="1"/>
    <col min="12035" max="12035" width="12.5703125" style="1" customWidth="1"/>
    <col min="12036" max="12036" width="13" style="1" customWidth="1"/>
    <col min="12037" max="12288" width="9.140625" style="1"/>
    <col min="12289" max="12289" width="66.85546875" style="1" customWidth="1"/>
    <col min="12290" max="12290" width="12.140625" style="1" customWidth="1"/>
    <col min="12291" max="12291" width="12.5703125" style="1" customWidth="1"/>
    <col min="12292" max="12292" width="13" style="1" customWidth="1"/>
    <col min="12293" max="12544" width="9.140625" style="1"/>
    <col min="12545" max="12545" width="66.85546875" style="1" customWidth="1"/>
    <col min="12546" max="12546" width="12.140625" style="1" customWidth="1"/>
    <col min="12547" max="12547" width="12.5703125" style="1" customWidth="1"/>
    <col min="12548" max="12548" width="13" style="1" customWidth="1"/>
    <col min="12549" max="12800" width="9.140625" style="1"/>
    <col min="12801" max="12801" width="66.85546875" style="1" customWidth="1"/>
    <col min="12802" max="12802" width="12.140625" style="1" customWidth="1"/>
    <col min="12803" max="12803" width="12.5703125" style="1" customWidth="1"/>
    <col min="12804" max="12804" width="13" style="1" customWidth="1"/>
    <col min="12805" max="13056" width="9.140625" style="1"/>
    <col min="13057" max="13057" width="66.85546875" style="1" customWidth="1"/>
    <col min="13058" max="13058" width="12.140625" style="1" customWidth="1"/>
    <col min="13059" max="13059" width="12.5703125" style="1" customWidth="1"/>
    <col min="13060" max="13060" width="13" style="1" customWidth="1"/>
    <col min="13061" max="13312" width="9.140625" style="1"/>
    <col min="13313" max="13313" width="66.85546875" style="1" customWidth="1"/>
    <col min="13314" max="13314" width="12.140625" style="1" customWidth="1"/>
    <col min="13315" max="13315" width="12.5703125" style="1" customWidth="1"/>
    <col min="13316" max="13316" width="13" style="1" customWidth="1"/>
    <col min="13317" max="13568" width="9.140625" style="1"/>
    <col min="13569" max="13569" width="66.85546875" style="1" customWidth="1"/>
    <col min="13570" max="13570" width="12.140625" style="1" customWidth="1"/>
    <col min="13571" max="13571" width="12.5703125" style="1" customWidth="1"/>
    <col min="13572" max="13572" width="13" style="1" customWidth="1"/>
    <col min="13573" max="13824" width="9.140625" style="1"/>
    <col min="13825" max="13825" width="66.85546875" style="1" customWidth="1"/>
    <col min="13826" max="13826" width="12.140625" style="1" customWidth="1"/>
    <col min="13827" max="13827" width="12.5703125" style="1" customWidth="1"/>
    <col min="13828" max="13828" width="13" style="1" customWidth="1"/>
    <col min="13829" max="14080" width="9.140625" style="1"/>
    <col min="14081" max="14081" width="66.85546875" style="1" customWidth="1"/>
    <col min="14082" max="14082" width="12.140625" style="1" customWidth="1"/>
    <col min="14083" max="14083" width="12.5703125" style="1" customWidth="1"/>
    <col min="14084" max="14084" width="13" style="1" customWidth="1"/>
    <col min="14085" max="14336" width="9.140625" style="1"/>
    <col min="14337" max="14337" width="66.85546875" style="1" customWidth="1"/>
    <col min="14338" max="14338" width="12.140625" style="1" customWidth="1"/>
    <col min="14339" max="14339" width="12.5703125" style="1" customWidth="1"/>
    <col min="14340" max="14340" width="13" style="1" customWidth="1"/>
    <col min="14341" max="14592" width="9.140625" style="1"/>
    <col min="14593" max="14593" width="66.85546875" style="1" customWidth="1"/>
    <col min="14594" max="14594" width="12.140625" style="1" customWidth="1"/>
    <col min="14595" max="14595" width="12.5703125" style="1" customWidth="1"/>
    <col min="14596" max="14596" width="13" style="1" customWidth="1"/>
    <col min="14597" max="14848" width="9.140625" style="1"/>
    <col min="14849" max="14849" width="66.85546875" style="1" customWidth="1"/>
    <col min="14850" max="14850" width="12.140625" style="1" customWidth="1"/>
    <col min="14851" max="14851" width="12.5703125" style="1" customWidth="1"/>
    <col min="14852" max="14852" width="13" style="1" customWidth="1"/>
    <col min="14853" max="15104" width="9.140625" style="1"/>
    <col min="15105" max="15105" width="66.85546875" style="1" customWidth="1"/>
    <col min="15106" max="15106" width="12.140625" style="1" customWidth="1"/>
    <col min="15107" max="15107" width="12.5703125" style="1" customWidth="1"/>
    <col min="15108" max="15108" width="13" style="1" customWidth="1"/>
    <col min="15109" max="15360" width="9.140625" style="1"/>
    <col min="15361" max="15361" width="66.85546875" style="1" customWidth="1"/>
    <col min="15362" max="15362" width="12.140625" style="1" customWidth="1"/>
    <col min="15363" max="15363" width="12.5703125" style="1" customWidth="1"/>
    <col min="15364" max="15364" width="13" style="1" customWidth="1"/>
    <col min="15365" max="15616" width="9.140625" style="1"/>
    <col min="15617" max="15617" width="66.85546875" style="1" customWidth="1"/>
    <col min="15618" max="15618" width="12.140625" style="1" customWidth="1"/>
    <col min="15619" max="15619" width="12.5703125" style="1" customWidth="1"/>
    <col min="15620" max="15620" width="13" style="1" customWidth="1"/>
    <col min="15621" max="15872" width="9.140625" style="1"/>
    <col min="15873" max="15873" width="66.85546875" style="1" customWidth="1"/>
    <col min="15874" max="15874" width="12.140625" style="1" customWidth="1"/>
    <col min="15875" max="15875" width="12.5703125" style="1" customWidth="1"/>
    <col min="15876" max="15876" width="13" style="1" customWidth="1"/>
    <col min="15877" max="16128" width="9.140625" style="1"/>
    <col min="16129" max="16129" width="66.85546875" style="1" customWidth="1"/>
    <col min="16130" max="16130" width="12.140625" style="1" customWidth="1"/>
    <col min="16131" max="16131" width="12.5703125" style="1" customWidth="1"/>
    <col min="16132" max="16132" width="13" style="1" customWidth="1"/>
    <col min="16133" max="16384" width="9.140625" style="1"/>
  </cols>
  <sheetData>
    <row r="1" spans="1:4" x14ac:dyDescent="0.2">
      <c r="A1" s="23" t="s">
        <v>0</v>
      </c>
      <c r="B1" s="23"/>
      <c r="C1" s="23"/>
      <c r="D1" s="23"/>
    </row>
    <row r="2" spans="1:4" x14ac:dyDescent="0.2">
      <c r="A2" s="24" t="s">
        <v>1</v>
      </c>
      <c r="B2" s="24"/>
      <c r="C2" s="24"/>
      <c r="D2" s="24"/>
    </row>
    <row r="3" spans="1:4" x14ac:dyDescent="0.2">
      <c r="A3" s="24" t="s">
        <v>2</v>
      </c>
      <c r="B3" s="24"/>
      <c r="C3" s="24"/>
      <c r="D3" s="24"/>
    </row>
    <row r="4" spans="1:4" ht="15" customHeight="1" x14ac:dyDescent="0.2">
      <c r="A4" s="25" t="s">
        <v>3</v>
      </c>
      <c r="B4" s="25"/>
      <c r="C4" s="25"/>
      <c r="D4" s="25"/>
    </row>
    <row r="5" spans="1:4" x14ac:dyDescent="0.2">
      <c r="A5" s="24" t="s">
        <v>4</v>
      </c>
      <c r="B5" s="24"/>
      <c r="C5" s="24"/>
      <c r="D5" s="24"/>
    </row>
    <row r="6" spans="1:4" x14ac:dyDescent="0.2">
      <c r="A6" s="23" t="s">
        <v>5</v>
      </c>
      <c r="B6" s="23"/>
      <c r="C6" s="23"/>
      <c r="D6" s="23"/>
    </row>
    <row r="7" spans="1:4" x14ac:dyDescent="0.2">
      <c r="A7" s="22" t="s">
        <v>6</v>
      </c>
      <c r="B7" s="22"/>
      <c r="C7" s="22"/>
      <c r="D7" s="22"/>
    </row>
    <row r="8" spans="1:4" ht="38.25" x14ac:dyDescent="0.2">
      <c r="A8" s="3" t="s">
        <v>7</v>
      </c>
      <c r="B8" s="3" t="s">
        <v>8</v>
      </c>
      <c r="C8" s="3" t="s">
        <v>9</v>
      </c>
      <c r="D8" s="3" t="s">
        <v>10</v>
      </c>
    </row>
    <row r="9" spans="1:4" x14ac:dyDescent="0.2">
      <c r="A9" s="4" t="s">
        <v>11</v>
      </c>
      <c r="B9" s="5">
        <f>B10+B13+B55</f>
        <v>550188.1</v>
      </c>
      <c r="C9" s="5">
        <f>C10+C13+C55</f>
        <v>525227.59999999974</v>
      </c>
      <c r="D9" s="5">
        <f>D10+D13+D55</f>
        <v>522360.6</v>
      </c>
    </row>
    <row r="10" spans="1:4" x14ac:dyDescent="0.2">
      <c r="A10" s="4" t="s">
        <v>12</v>
      </c>
      <c r="B10" s="5">
        <f>B11+B12</f>
        <v>149836.69999999998</v>
      </c>
      <c r="C10" s="5">
        <f>C11+C12</f>
        <v>142905.80000000002</v>
      </c>
      <c r="D10" s="5">
        <f>D11+D12</f>
        <v>142109.79999999999</v>
      </c>
    </row>
    <row r="11" spans="1:4" x14ac:dyDescent="0.2">
      <c r="A11" s="6" t="s">
        <v>13</v>
      </c>
      <c r="B11" s="7">
        <v>134351.79999999999</v>
      </c>
      <c r="C11" s="7">
        <v>128138.1</v>
      </c>
      <c r="D11" s="7">
        <v>127424.3</v>
      </c>
    </row>
    <row r="12" spans="1:4" ht="25.5" x14ac:dyDescent="0.2">
      <c r="A12" s="6" t="s">
        <v>14</v>
      </c>
      <c r="B12" s="8">
        <v>15484.9</v>
      </c>
      <c r="C12" s="8">
        <v>14767.7</v>
      </c>
      <c r="D12" s="8">
        <v>14685.5</v>
      </c>
    </row>
    <row r="13" spans="1:4" s="11" customFormat="1" x14ac:dyDescent="0.2">
      <c r="A13" s="9" t="s">
        <v>15</v>
      </c>
      <c r="B13" s="10">
        <f>SUM(B14:B49)-B14-B18-B31+B54+B53</f>
        <v>367167.20000000007</v>
      </c>
      <c r="C13" s="10">
        <f>SUM(C14:C49)-C14-C18-C31+C54+C53</f>
        <v>350672.29999999976</v>
      </c>
      <c r="D13" s="10">
        <f>SUM(D14:D49)-D14-D18-D31+D54+D53</f>
        <v>348777.5</v>
      </c>
    </row>
    <row r="14" spans="1:4" ht="76.5" x14ac:dyDescent="0.2">
      <c r="A14" s="6" t="s">
        <v>16</v>
      </c>
      <c r="B14" s="8">
        <f>B16+B17</f>
        <v>294473.40000000002</v>
      </c>
      <c r="C14" s="8">
        <f>C16+C17</f>
        <v>280854.5</v>
      </c>
      <c r="D14" s="8">
        <f>D16+D17</f>
        <v>279289.8</v>
      </c>
    </row>
    <row r="15" spans="1:4" x14ac:dyDescent="0.2">
      <c r="A15" s="6" t="s">
        <v>17</v>
      </c>
      <c r="B15" s="8"/>
      <c r="C15" s="8"/>
      <c r="D15" s="8"/>
    </row>
    <row r="16" spans="1:4" ht="38.25" x14ac:dyDescent="0.2">
      <c r="A16" s="6" t="s">
        <v>18</v>
      </c>
      <c r="B16" s="8">
        <v>212719.5</v>
      </c>
      <c r="C16" s="8">
        <v>202881.6</v>
      </c>
      <c r="D16" s="8">
        <v>201751.3</v>
      </c>
    </row>
    <row r="17" spans="1:4" x14ac:dyDescent="0.2">
      <c r="A17" s="6" t="s">
        <v>19</v>
      </c>
      <c r="B17" s="8">
        <v>81753.899999999994</v>
      </c>
      <c r="C17" s="8">
        <v>77972.899999999994</v>
      </c>
      <c r="D17" s="8">
        <v>77538.5</v>
      </c>
    </row>
    <row r="18" spans="1:4" s="11" customFormat="1" ht="25.5" x14ac:dyDescent="0.2">
      <c r="A18" s="12" t="s">
        <v>20</v>
      </c>
      <c r="B18" s="8">
        <f>SUM(B20:B26)</f>
        <v>7</v>
      </c>
      <c r="C18" s="8">
        <f>SUM(C20:C26)</f>
        <v>6.7</v>
      </c>
      <c r="D18" s="8">
        <f>SUM(D20:D26)</f>
        <v>6.7</v>
      </c>
    </row>
    <row r="19" spans="1:4" s="11" customFormat="1" ht="12" customHeight="1" x14ac:dyDescent="0.2">
      <c r="A19" s="13" t="s">
        <v>21</v>
      </c>
      <c r="B19" s="8"/>
      <c r="C19" s="10"/>
      <c r="D19" s="10"/>
    </row>
    <row r="20" spans="1:4" s="11" customFormat="1" x14ac:dyDescent="0.2">
      <c r="A20" s="14" t="s">
        <v>22</v>
      </c>
      <c r="B20" s="8">
        <v>1</v>
      </c>
      <c r="C20" s="8">
        <v>1</v>
      </c>
      <c r="D20" s="8">
        <v>1</v>
      </c>
    </row>
    <row r="21" spans="1:4" s="11" customFormat="1" x14ac:dyDescent="0.2">
      <c r="A21" s="13" t="s">
        <v>23</v>
      </c>
      <c r="B21" s="8">
        <v>1</v>
      </c>
      <c r="C21" s="8">
        <v>1</v>
      </c>
      <c r="D21" s="8">
        <v>0.9</v>
      </c>
    </row>
    <row r="22" spans="1:4" s="11" customFormat="1" x14ac:dyDescent="0.2">
      <c r="A22" s="13" t="s">
        <v>24</v>
      </c>
      <c r="B22" s="8">
        <v>1</v>
      </c>
      <c r="C22" s="8">
        <v>0.9</v>
      </c>
      <c r="D22" s="8">
        <v>1</v>
      </c>
    </row>
    <row r="23" spans="1:4" s="11" customFormat="1" x14ac:dyDescent="0.2">
      <c r="A23" s="13" t="s">
        <v>25</v>
      </c>
      <c r="B23" s="8">
        <v>1</v>
      </c>
      <c r="C23" s="8">
        <v>1</v>
      </c>
      <c r="D23" s="8">
        <v>0.9</v>
      </c>
    </row>
    <row r="24" spans="1:4" s="11" customFormat="1" x14ac:dyDescent="0.2">
      <c r="A24" s="13" t="s">
        <v>26</v>
      </c>
      <c r="B24" s="8">
        <v>1</v>
      </c>
      <c r="C24" s="8">
        <v>0.9</v>
      </c>
      <c r="D24" s="8">
        <v>1</v>
      </c>
    </row>
    <row r="25" spans="1:4" s="11" customFormat="1" x14ac:dyDescent="0.2">
      <c r="A25" s="13" t="s">
        <v>27</v>
      </c>
      <c r="B25" s="8">
        <v>1</v>
      </c>
      <c r="C25" s="8">
        <v>0.9</v>
      </c>
      <c r="D25" s="8">
        <v>1</v>
      </c>
    </row>
    <row r="26" spans="1:4" s="11" customFormat="1" x14ac:dyDescent="0.2">
      <c r="A26" s="13" t="s">
        <v>28</v>
      </c>
      <c r="B26" s="8">
        <v>1</v>
      </c>
      <c r="C26" s="8">
        <v>1</v>
      </c>
      <c r="D26" s="8">
        <v>0.9</v>
      </c>
    </row>
    <row r="27" spans="1:4" x14ac:dyDescent="0.2">
      <c r="A27" s="6" t="s">
        <v>29</v>
      </c>
      <c r="B27" s="8">
        <v>3347.9</v>
      </c>
      <c r="C27" s="8">
        <v>3193.1</v>
      </c>
      <c r="D27" s="8">
        <v>3175.3</v>
      </c>
    </row>
    <row r="28" spans="1:4" x14ac:dyDescent="0.2">
      <c r="A28" s="6" t="s">
        <v>30</v>
      </c>
      <c r="B28" s="8">
        <v>6837.5</v>
      </c>
      <c r="C28" s="8">
        <v>6521.5</v>
      </c>
      <c r="D28" s="8">
        <v>6485</v>
      </c>
    </row>
    <row r="29" spans="1:4" x14ac:dyDescent="0.2">
      <c r="A29" s="6" t="s">
        <v>31</v>
      </c>
      <c r="B29" s="8">
        <v>3419</v>
      </c>
      <c r="C29" s="8">
        <v>3261</v>
      </c>
      <c r="D29" s="8">
        <v>3242.7</v>
      </c>
    </row>
    <row r="30" spans="1:4" ht="38.25" x14ac:dyDescent="0.2">
      <c r="A30" s="6" t="s">
        <v>32</v>
      </c>
      <c r="B30" s="8">
        <v>6099.8</v>
      </c>
      <c r="C30" s="8">
        <v>5817.7</v>
      </c>
      <c r="D30" s="8">
        <v>5785.3</v>
      </c>
    </row>
    <row r="31" spans="1:4" ht="25.5" x14ac:dyDescent="0.2">
      <c r="A31" s="13" t="s">
        <v>33</v>
      </c>
      <c r="B31" s="8">
        <f>SUM(B32:B38)</f>
        <v>817.40000000000009</v>
      </c>
      <c r="C31" s="8">
        <f>SUM(C32:C38)</f>
        <v>779.8</v>
      </c>
      <c r="D31" s="8">
        <f>SUM(D32:D38)</f>
        <v>775.6</v>
      </c>
    </row>
    <row r="32" spans="1:4" x14ac:dyDescent="0.2">
      <c r="A32" s="13" t="s">
        <v>21</v>
      </c>
      <c r="B32" s="8"/>
      <c r="C32" s="8"/>
      <c r="D32" s="8"/>
    </row>
    <row r="33" spans="1:4" x14ac:dyDescent="0.2">
      <c r="A33" s="13" t="s">
        <v>23</v>
      </c>
      <c r="B33" s="8">
        <v>112.7</v>
      </c>
      <c r="C33" s="8">
        <v>107.5</v>
      </c>
      <c r="D33" s="8">
        <v>107</v>
      </c>
    </row>
    <row r="34" spans="1:4" x14ac:dyDescent="0.2">
      <c r="A34" s="13" t="s">
        <v>24</v>
      </c>
      <c r="B34" s="8">
        <v>148</v>
      </c>
      <c r="C34" s="8">
        <v>141.19999999999999</v>
      </c>
      <c r="D34" s="8">
        <v>140.4</v>
      </c>
    </row>
    <row r="35" spans="1:4" x14ac:dyDescent="0.2">
      <c r="A35" s="13" t="s">
        <v>25</v>
      </c>
      <c r="B35" s="8">
        <v>148</v>
      </c>
      <c r="C35" s="8">
        <v>141.19999999999999</v>
      </c>
      <c r="D35" s="8">
        <v>140.4</v>
      </c>
    </row>
    <row r="36" spans="1:4" x14ac:dyDescent="0.2">
      <c r="A36" s="13" t="s">
        <v>26</v>
      </c>
      <c r="B36" s="8">
        <v>148</v>
      </c>
      <c r="C36" s="8">
        <v>141.19999999999999</v>
      </c>
      <c r="D36" s="8">
        <v>140.4</v>
      </c>
    </row>
    <row r="37" spans="1:4" x14ac:dyDescent="0.2">
      <c r="A37" s="13" t="s">
        <v>27</v>
      </c>
      <c r="B37" s="8">
        <v>112.7</v>
      </c>
      <c r="C37" s="8">
        <v>107.5</v>
      </c>
      <c r="D37" s="8">
        <v>107</v>
      </c>
    </row>
    <row r="38" spans="1:4" x14ac:dyDescent="0.2">
      <c r="A38" s="13" t="s">
        <v>28</v>
      </c>
      <c r="B38" s="8">
        <v>148</v>
      </c>
      <c r="C38" s="8">
        <v>141.19999999999999</v>
      </c>
      <c r="D38" s="8">
        <v>140.4</v>
      </c>
    </row>
    <row r="39" spans="1:4" s="11" customFormat="1" ht="25.5" x14ac:dyDescent="0.2">
      <c r="A39" s="15" t="s">
        <v>34</v>
      </c>
      <c r="B39" s="8">
        <v>22.5</v>
      </c>
      <c r="C39" s="8">
        <v>21.7</v>
      </c>
      <c r="D39" s="8">
        <v>21.5</v>
      </c>
    </row>
    <row r="40" spans="1:4" ht="38.25" x14ac:dyDescent="0.2">
      <c r="A40" s="6" t="s">
        <v>35</v>
      </c>
      <c r="B40" s="8">
        <v>2575.9</v>
      </c>
      <c r="C40" s="8">
        <v>2456.8000000000002</v>
      </c>
      <c r="D40" s="8">
        <v>2443.1</v>
      </c>
    </row>
    <row r="41" spans="1:4" ht="25.5" x14ac:dyDescent="0.2">
      <c r="A41" s="6" t="s">
        <v>36</v>
      </c>
      <c r="B41" s="8">
        <v>431.2</v>
      </c>
      <c r="C41" s="8">
        <v>411.3</v>
      </c>
      <c r="D41" s="8">
        <v>409.2</v>
      </c>
    </row>
    <row r="42" spans="1:4" ht="51" x14ac:dyDescent="0.2">
      <c r="A42" s="6" t="s">
        <v>37</v>
      </c>
      <c r="B42" s="8">
        <v>26075.5</v>
      </c>
      <c r="C42" s="8">
        <v>24869.5</v>
      </c>
      <c r="D42" s="8">
        <v>24731.1</v>
      </c>
    </row>
    <row r="43" spans="1:4" x14ac:dyDescent="0.2">
      <c r="A43" s="6" t="s">
        <v>38</v>
      </c>
      <c r="B43" s="8">
        <v>78.8</v>
      </c>
      <c r="C43" s="8">
        <v>75.2</v>
      </c>
      <c r="D43" s="8">
        <v>74.8</v>
      </c>
    </row>
    <row r="44" spans="1:4" ht="27.75" customHeight="1" x14ac:dyDescent="0.2">
      <c r="A44" s="6" t="s">
        <v>39</v>
      </c>
      <c r="B44" s="8">
        <v>463.4</v>
      </c>
      <c r="C44" s="8">
        <v>442</v>
      </c>
      <c r="D44" s="8">
        <v>439.5</v>
      </c>
    </row>
    <row r="45" spans="1:4" ht="25.5" x14ac:dyDescent="0.2">
      <c r="A45" s="6" t="s">
        <v>40</v>
      </c>
      <c r="B45" s="8">
        <v>551.1</v>
      </c>
      <c r="C45" s="8">
        <v>525.6</v>
      </c>
      <c r="D45" s="8">
        <v>522.70000000000005</v>
      </c>
    </row>
    <row r="46" spans="1:4" x14ac:dyDescent="0.2">
      <c r="A46" s="6" t="s">
        <v>41</v>
      </c>
      <c r="B46" s="8">
        <v>6150</v>
      </c>
      <c r="C46" s="8">
        <v>5865.6</v>
      </c>
      <c r="D46" s="8">
        <v>5833.2</v>
      </c>
    </row>
    <row r="47" spans="1:4" x14ac:dyDescent="0.2">
      <c r="A47" s="6" t="s">
        <v>42</v>
      </c>
      <c r="B47" s="8">
        <v>114.8</v>
      </c>
      <c r="C47" s="8">
        <v>109.5</v>
      </c>
      <c r="D47" s="8">
        <v>108.9</v>
      </c>
    </row>
    <row r="48" spans="1:4" ht="25.5" x14ac:dyDescent="0.2">
      <c r="A48" s="6" t="s">
        <v>43</v>
      </c>
      <c r="B48" s="8">
        <v>1400.8</v>
      </c>
      <c r="C48" s="8">
        <v>1335.9</v>
      </c>
      <c r="D48" s="8">
        <v>1328.5</v>
      </c>
    </row>
    <row r="49" spans="1:4" ht="25.5" x14ac:dyDescent="0.2">
      <c r="A49" s="16" t="s">
        <v>44</v>
      </c>
      <c r="B49" s="8">
        <v>10484.6</v>
      </c>
      <c r="C49" s="8">
        <v>10484.6</v>
      </c>
      <c r="D49" s="8">
        <v>10484.6</v>
      </c>
    </row>
    <row r="50" spans="1:4" ht="15" hidden="1" customHeight="1" x14ac:dyDescent="0.2">
      <c r="A50" s="6" t="s">
        <v>45</v>
      </c>
      <c r="B50" s="5"/>
      <c r="C50" s="5"/>
      <c r="D50" s="5"/>
    </row>
    <row r="51" spans="1:4" hidden="1" x14ac:dyDescent="0.2">
      <c r="A51" s="17" t="s">
        <v>46</v>
      </c>
      <c r="B51" s="8"/>
      <c r="C51" s="8"/>
      <c r="D51" s="8"/>
    </row>
    <row r="52" spans="1:4" hidden="1" x14ac:dyDescent="0.2">
      <c r="A52" s="17" t="s">
        <v>47</v>
      </c>
      <c r="B52" s="10"/>
      <c r="C52" s="10"/>
      <c r="D52" s="10"/>
    </row>
    <row r="53" spans="1:4" x14ac:dyDescent="0.2">
      <c r="A53" s="6" t="s">
        <v>48</v>
      </c>
      <c r="B53" s="18">
        <v>2767</v>
      </c>
      <c r="C53" s="8">
        <v>2639.2</v>
      </c>
      <c r="D53" s="8">
        <v>2624.4</v>
      </c>
    </row>
    <row r="54" spans="1:4" x14ac:dyDescent="0.2">
      <c r="A54" s="19" t="s">
        <v>49</v>
      </c>
      <c r="B54" s="8">
        <v>1049.5999999999999</v>
      </c>
      <c r="C54" s="8">
        <v>1001.1</v>
      </c>
      <c r="D54" s="8">
        <v>995.6</v>
      </c>
    </row>
    <row r="55" spans="1:4" s="11" customFormat="1" x14ac:dyDescent="0.2">
      <c r="A55" s="9" t="s">
        <v>50</v>
      </c>
      <c r="B55" s="10">
        <f>SUM(B56:B62)</f>
        <v>33184.200000000004</v>
      </c>
      <c r="C55" s="10">
        <f>SUM(C56:C62)</f>
        <v>31649.5</v>
      </c>
      <c r="D55" s="10">
        <f>SUM(D56:D62)</f>
        <v>31473.300000000003</v>
      </c>
    </row>
    <row r="56" spans="1:4" ht="38.25" x14ac:dyDescent="0.2">
      <c r="A56" s="6" t="s">
        <v>51</v>
      </c>
      <c r="B56" s="8">
        <v>15050.2</v>
      </c>
      <c r="C56" s="8">
        <v>14354.2</v>
      </c>
      <c r="D56" s="8">
        <v>14274.2</v>
      </c>
    </row>
    <row r="57" spans="1:4" ht="25.5" x14ac:dyDescent="0.2">
      <c r="A57" s="6" t="s">
        <v>52</v>
      </c>
      <c r="B57" s="8">
        <v>4697.7</v>
      </c>
      <c r="C57" s="8">
        <v>4480.3999999999996</v>
      </c>
      <c r="D57" s="8">
        <v>4455.5</v>
      </c>
    </row>
    <row r="58" spans="1:4" ht="18" customHeight="1" x14ac:dyDescent="0.25">
      <c r="A58" s="6" t="s">
        <v>53</v>
      </c>
      <c r="B58" s="20">
        <v>2518.2000000000003</v>
      </c>
      <c r="C58" s="18">
        <v>2401.6999999999998</v>
      </c>
      <c r="D58" s="18">
        <v>2388.4</v>
      </c>
    </row>
    <row r="59" spans="1:4" ht="25.5" x14ac:dyDescent="0.2">
      <c r="A59" s="6" t="s">
        <v>54</v>
      </c>
      <c r="B59" s="18">
        <v>4210.5</v>
      </c>
      <c r="C59" s="18">
        <v>4015.8</v>
      </c>
      <c r="D59" s="18">
        <v>3993.4</v>
      </c>
    </row>
    <row r="60" spans="1:4" x14ac:dyDescent="0.2">
      <c r="A60" s="21" t="s">
        <v>55</v>
      </c>
      <c r="B60" s="18">
        <v>6.3</v>
      </c>
      <c r="C60" s="18">
        <v>6</v>
      </c>
      <c r="D60" s="18">
        <v>6</v>
      </c>
    </row>
    <row r="61" spans="1:4" x14ac:dyDescent="0.2">
      <c r="A61" s="6" t="s">
        <v>56</v>
      </c>
      <c r="B61" s="8">
        <v>3330</v>
      </c>
      <c r="C61" s="8">
        <v>3176</v>
      </c>
      <c r="D61" s="8">
        <v>3158.3</v>
      </c>
    </row>
    <row r="62" spans="1:4" x14ac:dyDescent="0.2">
      <c r="A62" s="21" t="s">
        <v>57</v>
      </c>
      <c r="B62" s="8">
        <v>3371.3</v>
      </c>
      <c r="C62" s="8">
        <v>3215.4</v>
      </c>
      <c r="D62" s="8">
        <v>3197.5</v>
      </c>
    </row>
    <row r="63" spans="1:4" ht="18.75" customHeight="1" x14ac:dyDescent="0.2"/>
    <row r="64" spans="1:4" ht="10.5" customHeight="1" x14ac:dyDescent="0.2">
      <c r="A64" s="1" t="s">
        <v>58</v>
      </c>
      <c r="B64" s="1"/>
      <c r="C64" s="1"/>
      <c r="D64" s="1"/>
    </row>
    <row r="65" spans="1:4" x14ac:dyDescent="0.2">
      <c r="B65" s="1"/>
      <c r="C65" s="1"/>
      <c r="D65" s="1"/>
    </row>
    <row r="66" spans="1:4" x14ac:dyDescent="0.2">
      <c r="A66" s="1" t="s">
        <v>59</v>
      </c>
      <c r="B66" s="1"/>
      <c r="C66" s="1"/>
      <c r="D66" s="1"/>
    </row>
    <row r="67" spans="1:4" x14ac:dyDescent="0.2">
      <c r="B67" s="1"/>
      <c r="C67" s="1"/>
      <c r="D67" s="1"/>
    </row>
    <row r="68" spans="1:4" x14ac:dyDescent="0.2">
      <c r="A68" s="1" t="s">
        <v>60</v>
      </c>
      <c r="B68" s="1"/>
      <c r="C68" s="1"/>
      <c r="D68" s="1"/>
    </row>
  </sheetData>
  <mergeCells count="7">
    <mergeCell ref="A7:D7"/>
    <mergeCell ref="A1:D1"/>
    <mergeCell ref="A2:D2"/>
    <mergeCell ref="A3:D3"/>
    <mergeCell ref="A4:D4"/>
    <mergeCell ref="A5:D5"/>
    <mergeCell ref="A6:D6"/>
  </mergeCells>
  <pageMargins left="0.19685039370078741" right="0.19685039370078741" top="0.19685039370078741" bottom="0.19685039370078741" header="0.19685039370078741" footer="0.19685039370078741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Шалык Долаана Николевна</dc:creator>
  <cp:lastModifiedBy>Куулар</cp:lastModifiedBy>
  <cp:lastPrinted>2019-11-11T10:14:51Z</cp:lastPrinted>
  <dcterms:created xsi:type="dcterms:W3CDTF">2019-11-11T05:15:56Z</dcterms:created>
  <dcterms:modified xsi:type="dcterms:W3CDTF">2019-11-11T10:15:07Z</dcterms:modified>
</cp:coreProperties>
</file>